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ՀԱՅԵՐԵՆ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1" l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9" i="1"/>
  <c r="W11" i="1"/>
  <c r="V10" i="1"/>
  <c r="W10" i="1" s="1"/>
  <c r="V11" i="1"/>
  <c r="T11" i="1" s="1"/>
  <c r="V12" i="1"/>
  <c r="W12" i="1" s="1"/>
  <c r="V13" i="1"/>
  <c r="W13" i="1" s="1"/>
  <c r="V14" i="1"/>
  <c r="T14" i="1" s="1"/>
  <c r="V15" i="1"/>
  <c r="T15" i="1" s="1"/>
  <c r="V16" i="1"/>
  <c r="T16" i="1" s="1"/>
  <c r="V17" i="1"/>
  <c r="T17" i="1" s="1"/>
  <c r="V18" i="1"/>
  <c r="W18" i="1" s="1"/>
  <c r="V19" i="1"/>
  <c r="T19" i="1" s="1"/>
  <c r="V20" i="1"/>
  <c r="W20" i="1" s="1"/>
  <c r="V21" i="1"/>
  <c r="T21" i="1" s="1"/>
  <c r="V22" i="1"/>
  <c r="T22" i="1" s="1"/>
  <c r="V23" i="1"/>
  <c r="T23" i="1" s="1"/>
  <c r="V24" i="1"/>
  <c r="W24" i="1" s="1"/>
  <c r="Q10" i="1"/>
  <c r="O10" i="1" s="1"/>
  <c r="Q11" i="1"/>
  <c r="O11" i="1" s="1"/>
  <c r="Q12" i="1"/>
  <c r="R12" i="1" s="1"/>
  <c r="Q13" i="1"/>
  <c r="R13" i="1" s="1"/>
  <c r="Q14" i="1"/>
  <c r="O14" i="1" s="1"/>
  <c r="Q15" i="1"/>
  <c r="O15" i="1" s="1"/>
  <c r="Q16" i="1"/>
  <c r="R16" i="1" s="1"/>
  <c r="Q17" i="1"/>
  <c r="R17" i="1" s="1"/>
  <c r="Q18" i="1"/>
  <c r="O18" i="1" s="1"/>
  <c r="Q19" i="1"/>
  <c r="O19" i="1" s="1"/>
  <c r="Q20" i="1"/>
  <c r="R20" i="1" s="1"/>
  <c r="Q21" i="1"/>
  <c r="R21" i="1" s="1"/>
  <c r="Q22" i="1"/>
  <c r="O22" i="1" s="1"/>
  <c r="Q23" i="1"/>
  <c r="O23" i="1" s="1"/>
  <c r="Q24" i="1"/>
  <c r="R24" i="1" s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O12" i="1"/>
  <c r="O13" i="1"/>
  <c r="O17" i="1"/>
  <c r="P9" i="1"/>
  <c r="Q9" i="1"/>
  <c r="O9" i="1" s="1"/>
  <c r="R9" i="1"/>
  <c r="V9" i="1"/>
  <c r="T9" i="1" s="1"/>
  <c r="M11" i="1"/>
  <c r="M12" i="1"/>
  <c r="M13" i="1"/>
  <c r="M23" i="1"/>
  <c r="M24" i="1"/>
  <c r="L10" i="1"/>
  <c r="J10" i="1" s="1"/>
  <c r="L11" i="1"/>
  <c r="L12" i="1"/>
  <c r="L13" i="1"/>
  <c r="J13" i="1" s="1"/>
  <c r="L14" i="1"/>
  <c r="J14" i="1" s="1"/>
  <c r="L15" i="1"/>
  <c r="J15" i="1" s="1"/>
  <c r="L16" i="1"/>
  <c r="M16" i="1" s="1"/>
  <c r="L17" i="1"/>
  <c r="J17" i="1" s="1"/>
  <c r="L18" i="1"/>
  <c r="J18" i="1" s="1"/>
  <c r="L19" i="1"/>
  <c r="M19" i="1" s="1"/>
  <c r="L20" i="1"/>
  <c r="J20" i="1" s="1"/>
  <c r="L21" i="1"/>
  <c r="J21" i="1" s="1"/>
  <c r="L22" i="1"/>
  <c r="J22" i="1" s="1"/>
  <c r="L23" i="1"/>
  <c r="L24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J11" i="1"/>
  <c r="J12" i="1"/>
  <c r="J23" i="1"/>
  <c r="K9" i="1"/>
  <c r="L9" i="1"/>
  <c r="J9" i="1" s="1"/>
  <c r="M9" i="1" l="1"/>
  <c r="T13" i="1"/>
  <c r="M21" i="1"/>
  <c r="M10" i="1"/>
  <c r="W22" i="1"/>
  <c r="W21" i="1"/>
  <c r="T18" i="1"/>
  <c r="W17" i="1"/>
  <c r="W15" i="1"/>
  <c r="W19" i="1"/>
  <c r="W14" i="1"/>
  <c r="W23" i="1"/>
  <c r="T12" i="1"/>
  <c r="T24" i="1"/>
  <c r="T20" i="1"/>
  <c r="W16" i="1"/>
  <c r="T10" i="1"/>
  <c r="W9" i="1"/>
  <c r="R23" i="1"/>
  <c r="R22" i="1"/>
  <c r="O21" i="1"/>
  <c r="O20" i="1"/>
  <c r="R19" i="1"/>
  <c r="R18" i="1"/>
  <c r="R15" i="1"/>
  <c r="R14" i="1"/>
  <c r="R11" i="1"/>
  <c r="R10" i="1"/>
  <c r="M20" i="1"/>
  <c r="J19" i="1"/>
  <c r="M22" i="1"/>
  <c r="M18" i="1"/>
  <c r="M17" i="1"/>
  <c r="J16" i="1"/>
  <c r="M15" i="1"/>
  <c r="M14" i="1"/>
  <c r="O24" i="1"/>
  <c r="O16" i="1"/>
  <c r="J24" i="1"/>
</calcChain>
</file>

<file path=xl/sharedStrings.xml><?xml version="1.0" encoding="utf-8"?>
<sst xmlns="http://schemas.openxmlformats.org/spreadsheetml/2006/main" count="92" uniqueCount="67">
  <si>
    <t>Անվանում</t>
  </si>
  <si>
    <t>Տեխնիկական   բնութագիր</t>
  </si>
  <si>
    <t>Չափման միավոր</t>
  </si>
  <si>
    <t>Քանակ</t>
  </si>
  <si>
    <t>Գին</t>
  </si>
  <si>
    <t>Գումար</t>
  </si>
  <si>
    <t>ՀՀ</t>
  </si>
  <si>
    <t>ԳՄԱ կոդ</t>
  </si>
  <si>
    <t>ԳՆՄԱՆ ՀԱՅՏ</t>
  </si>
  <si>
    <t>ԱՊՐԱՆՔԻ</t>
  </si>
  <si>
    <t xml:space="preserve">«ԵՐԵՎԱՆ» ԲԿ ՓԲԸ-Ի ԿԱՐԻՔՆԵՐԻ ՀԱՄԱՐ ԴԵՂՈՐԱՅՔԻ ՁԵՌՔ ԲԵՐՄԱՆ ՆՊԱՏԱԿՈՎ ԳՆՄԱՆ ԳՈՐԾԸՆԹԱՑԻ ԿԱԶՄԱԿԵՐՊՄԱՆ   </t>
  </si>
  <si>
    <t>Ֆիրմային անվանումը, ապրանքային նշանը,  արտադրողի անվանումը **</t>
  </si>
  <si>
    <t>Միավորի գին` առանց ԱԱՀ</t>
  </si>
  <si>
    <t>Միավորի գին` ներառյալ ԱԱՀ</t>
  </si>
  <si>
    <t>Գումար` առանց ԱԱՀ</t>
  </si>
  <si>
    <t>ԱԱՀ</t>
  </si>
  <si>
    <t>Գումար` ներառյալ ԱԱՀ</t>
  </si>
  <si>
    <t>30197620/1</t>
  </si>
  <si>
    <t>Թուղթ Ա4 ֆորմատի</t>
  </si>
  <si>
    <t>30197620/2</t>
  </si>
  <si>
    <t>Թուղթ Ա5  ֆորմատի</t>
  </si>
  <si>
    <t>Դակիչ մեծ</t>
  </si>
  <si>
    <t>30199230/1</t>
  </si>
  <si>
    <t>Ծրար մեծ</t>
  </si>
  <si>
    <t>Թուղթ չկավճած, A+ դասի, օգտագործվում է լազերային և թանաքային երկկողմանի տպագրման, պատճենահանման և գրասենյակային այլ աշխատանքների համար, թելիկներ չպարունակող, մեխանիկական եղանակով ստացված, առանց փայտային խեժի և գազանման քլորի պարունակությանբ Ձևաչափը` A4 (210x297 +-0.5 մմ): Խտությունը` համաձայն ISO 536 ստանդարտի` 80 գր/մ2, սպիտակությունը` համաձայն ISO 11475 ստանդարտի, 168 CIE, Մեկ տուփի մեջ թերթերի քանակը գործարանային փաթեթավորմամբ 500 թերթ, 1 տուփի քաշը` 2.5 կգ: 500 թերթանոց յուրաքանչյուր 5 տուփ՝ փաթեթավորված ստվարաթղթե արկղի մեջ:</t>
  </si>
  <si>
    <t>հատ</t>
  </si>
  <si>
    <t>Թուղթ  A5 ֆորմատի, սպառողական ձևաչափերի, ոչ կավճապատ: Նախատեսված գրելու, տպագրելու և գրասենյակային աշխատանքների համար: Չափերը 210x148.5մմ, սպիտակությունը ոչ պակաս քան  90 %, խտությունը 80գ/մ2: Փաթեթավորված ֆիրմային թղթափաթեթով կամ տուփերով,  յուրաքանչյուրում 500 թերթ:</t>
  </si>
  <si>
    <t>տուփ</t>
  </si>
  <si>
    <t>10-15  հատ Ա4 ֆորմատի  թղթի վրա  կլոր անցքեր դակող, մետաղյա, միջին մեծությամբ, տակի հատվածում ավելորդ թղթիկների հավաքման հնարավորությամբ:</t>
  </si>
  <si>
    <t>37*45սմ, ծրարը վերևի հատվածում փակվող, առանց լոգոյի կամ այլ նշումների,սպիտակ կամ միագույն,  մի անկյունում անուն ազգանվան գծանշմամբ, նախատեսված ռենտգեն լուսանկարի համար</t>
  </si>
  <si>
    <t>30199230/2</t>
  </si>
  <si>
    <t>Ծրար փոքր</t>
  </si>
  <si>
    <t>Հարկադարակ</t>
  </si>
  <si>
    <t>30193700/1</t>
  </si>
  <si>
    <t>Հաշվասարք</t>
  </si>
  <si>
    <t>Գրատախտակ</t>
  </si>
  <si>
    <t>Թղթապանակ ֆայլով</t>
  </si>
  <si>
    <t>Գծանշիչ</t>
  </si>
  <si>
    <t>30192720/1</t>
  </si>
  <si>
    <t>Գծանշիչ /գրատախտակի/</t>
  </si>
  <si>
    <t>30192100/1</t>
  </si>
  <si>
    <t>Ռետին</t>
  </si>
  <si>
    <t>22851200/1</t>
  </si>
  <si>
    <r>
      <t>Թղթապանակ ռեգիստր</t>
    </r>
    <r>
      <rPr>
        <sz val="8"/>
        <color rgb="FF000000"/>
        <rFont val="GHEA Grapalat"/>
        <family val="3"/>
      </rPr>
      <t xml:space="preserve"> / կոշտ կազմով Ա4/ 39-40մմ</t>
    </r>
  </si>
  <si>
    <t>30234300/1</t>
  </si>
  <si>
    <t>Սկավառակ CD</t>
  </si>
  <si>
    <t>30234400/1</t>
  </si>
  <si>
    <t>Սկավառակ DVD</t>
  </si>
  <si>
    <t>26*32սմ, ծրարը վերևի հատվածում փակվող, առանց լոգոյի կամ այլ նշումների ու նկարների, սպիտակ կամ այլ միագույն,  մի անկյունում անուն ազգանվան գծանշման հատվածով, նախատեսված ռենտգեն լուսանկարի համար</t>
  </si>
  <si>
    <t>Եռահարկ, մետաղյա, սև կամ արծաթագույն,  ցանցով, Ա4 ֆորմատի</t>
  </si>
  <si>
    <t>Երկհարկանի, մետաղյա, սև կամ արծաթագույն, ցանցով, Ա4 ֆորմատի</t>
  </si>
  <si>
    <t>Հաշվիչ բազմաֆունկցիոնալ, մաթեմատիկական, հաշվապահական աշխատանքներին բավարարող</t>
  </si>
  <si>
    <t>Գրատախտակ պատից կախվող` նախատեսված մարկերով գծանշիչով ընդգծումներ, նշումներ անելու համար: Գրատախտակի չափերը՝ 60 x 90սմ:</t>
  </si>
  <si>
    <t>Պլաստիկ պանակ,A4 ֆորմատի, առանձին 50 կամ 100 թափանցիկ ֆայլերով:</t>
  </si>
  <si>
    <t>Տարբեր գույնի, նախատեսված ընդգծումներ, նշումներ անելու համար, ֆետրից կամ այլ ծակոտկեն նյութից տափակ ծայրոցով</t>
  </si>
  <si>
    <t>Տարբեր գույնի, նախատեսված ընդգծումներ, նշումներ անելու համար, ֆետրից կամ այլ ծակոտկեն նյութից տափակ ծայրոցով:</t>
  </si>
  <si>
    <t>Մատիտի գրվածքը ջնջող ռետինե ջնջոց փոքր` նախատեսված մատիտով գրածները մաքրելու համար:</t>
  </si>
  <si>
    <t>Սև կամ գունավոր, Թղթապանակ-ռեգիստր, երկօղականի,առանց զամոկի, A4 ֆորմատի, , հաստությունը 4սմ, սև, կանաչ, դեղին, կարմիր:</t>
  </si>
  <si>
    <t>Սկավառակ CD դատարկ սկավառակ, առանց տուփի</t>
  </si>
  <si>
    <t>դատարկ սկավառակ, առանց տուփի ԴՎԴ-ՌՎ, 4,7 Գբ (DVD-RW, 4,7 Gb)</t>
  </si>
  <si>
    <t>«Սմարթլայն» ՍՊԸ</t>
  </si>
  <si>
    <t>«Մայ Մարկետ» ՍՊԸ</t>
  </si>
  <si>
    <t>«ՍԴԴ Գրուպ» ՍՊԸ</t>
  </si>
  <si>
    <t>ԵԲԿ-ԳՀՍՊՁԲ-ԳՐ-23/9  ԾԱԾԿԱԳՐՈՎ ԳՆՄԱՆ ԸՆԹԱՑԱԿԱՐԳԻ ԳՆԱՅԻՆ ԱՌԱՋԱՐԿՆԵՐ</t>
  </si>
  <si>
    <t>ընտրված մասնակիցներ</t>
  </si>
  <si>
    <t>բանակցություններ</t>
  </si>
  <si>
    <t>չկայացած չափաբաժիններ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</si>
</sst>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8"/>
      <color rgb="FF000000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4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4" fillId="4" borderId="1" xfId="0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0" xfId="0" applyFont="1" applyFill="1"/>
    <xf numFmtId="0" fontId="2" fillId="5" borderId="0" xfId="0" applyFont="1" applyFill="1"/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0" fontId="2" fillId="6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5"/>
  <sheetViews>
    <sheetView tabSelected="1" topLeftCell="A4" zoomScale="90" zoomScaleNormal="90" workbookViewId="0">
      <pane xSplit="9" ySplit="5" topLeftCell="J18" activePane="bottomRight" state="frozen"/>
      <selection activeCell="A4" sqref="A4"/>
      <selection pane="topRight" activeCell="J4" sqref="J4"/>
      <selection pane="bottomLeft" activeCell="A9" sqref="A9"/>
      <selection pane="bottomRight" activeCell="P10" sqref="P10"/>
    </sheetView>
  </sheetViews>
  <sheetFormatPr defaultRowHeight="13.5" x14ac:dyDescent="0.25"/>
  <cols>
    <col min="1" max="1" width="5.85546875" style="5" customWidth="1"/>
    <col min="2" max="2" width="11.140625" style="8" customWidth="1"/>
    <col min="3" max="3" width="12.140625" style="8" customWidth="1"/>
    <col min="4" max="4" width="14" style="5" hidden="1" customWidth="1"/>
    <col min="5" max="5" width="34.42578125" style="5" hidden="1" customWidth="1"/>
    <col min="6" max="6" width="9.140625" style="9" customWidth="1"/>
    <col min="7" max="7" width="7.85546875" style="9" customWidth="1"/>
    <col min="8" max="8" width="7.5703125" style="9" customWidth="1"/>
    <col min="9" max="9" width="7.7109375" style="9" customWidth="1"/>
    <col min="10" max="10" width="10.28515625" style="5" customWidth="1"/>
    <col min="11" max="11" width="9.28515625" style="5" bestFit="1" customWidth="1"/>
    <col min="12" max="12" width="11.42578125" style="5" bestFit="1" customWidth="1"/>
    <col min="13" max="13" width="10.140625" style="5" bestFit="1" customWidth="1"/>
    <col min="14" max="14" width="11.42578125" style="5" bestFit="1" customWidth="1"/>
    <col min="15" max="16" width="9.28515625" style="5" bestFit="1" customWidth="1"/>
    <col min="17" max="17" width="11.42578125" style="5" bestFit="1" customWidth="1"/>
    <col min="18" max="18" width="9.85546875" style="5" bestFit="1" customWidth="1"/>
    <col min="19" max="19" width="12.28515625" style="5" customWidth="1"/>
    <col min="20" max="21" width="9.28515625" style="5" bestFit="1" customWidth="1"/>
    <col min="22" max="22" width="10" style="5" bestFit="1" customWidth="1"/>
    <col min="23" max="23" width="9.28515625" style="5" bestFit="1" customWidth="1"/>
    <col min="24" max="24" width="11.42578125" style="5" customWidth="1"/>
    <col min="25" max="16384" width="9.140625" style="5"/>
  </cols>
  <sheetData>
    <row r="1" spans="1:24" x14ac:dyDescent="0.25">
      <c r="A1" s="40" t="s">
        <v>8</v>
      </c>
      <c r="B1" s="40"/>
      <c r="C1" s="40"/>
      <c r="D1" s="40"/>
      <c r="E1" s="40"/>
      <c r="F1" s="40"/>
      <c r="G1" s="40"/>
      <c r="H1" s="40"/>
      <c r="I1" s="40"/>
    </row>
    <row r="2" spans="1:24" x14ac:dyDescent="0.25">
      <c r="A2" s="41" t="s">
        <v>10</v>
      </c>
      <c r="B2" s="41"/>
      <c r="C2" s="41"/>
      <c r="D2" s="41"/>
      <c r="E2" s="41"/>
      <c r="F2" s="41"/>
      <c r="G2" s="41"/>
      <c r="H2" s="41"/>
      <c r="I2" s="41"/>
    </row>
    <row r="3" spans="1:24" x14ac:dyDescent="0.25">
      <c r="A3" s="41"/>
      <c r="B3" s="41"/>
      <c r="C3" s="41"/>
      <c r="D3" s="41"/>
      <c r="E3" s="41"/>
      <c r="F3" s="41"/>
      <c r="G3" s="41"/>
      <c r="H3" s="41"/>
      <c r="I3" s="41"/>
    </row>
    <row r="4" spans="1:24" ht="13.5" customHeight="1" x14ac:dyDescent="0.25">
      <c r="A4" s="43" t="s">
        <v>63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4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ht="13.5" customHeight="1" x14ac:dyDescent="0.25">
      <c r="A6" s="42" t="s">
        <v>9</v>
      </c>
      <c r="B6" s="42"/>
      <c r="C6" s="42"/>
      <c r="D6" s="42"/>
      <c r="E6" s="42"/>
      <c r="F6" s="42"/>
      <c r="G6" s="42"/>
      <c r="H6" s="42"/>
      <c r="I6" s="42"/>
      <c r="J6" s="42" t="s">
        <v>60</v>
      </c>
      <c r="K6" s="42"/>
      <c r="L6" s="42"/>
      <c r="M6" s="42"/>
      <c r="N6" s="42"/>
      <c r="O6" s="42" t="s">
        <v>61</v>
      </c>
      <c r="P6" s="42"/>
      <c r="Q6" s="42"/>
      <c r="R6" s="42"/>
      <c r="S6" s="42"/>
      <c r="T6" s="42" t="s">
        <v>62</v>
      </c>
      <c r="U6" s="42"/>
      <c r="V6" s="42"/>
      <c r="W6" s="42"/>
      <c r="X6" s="42"/>
    </row>
    <row r="7" spans="1:24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 ht="66" customHeight="1" x14ac:dyDescent="0.25">
      <c r="A8" s="6" t="s">
        <v>6</v>
      </c>
      <c r="B8" s="6" t="s">
        <v>7</v>
      </c>
      <c r="C8" s="11" t="s">
        <v>0</v>
      </c>
      <c r="D8" s="6" t="s">
        <v>11</v>
      </c>
      <c r="E8" s="6" t="s">
        <v>1</v>
      </c>
      <c r="F8" s="6" t="s">
        <v>2</v>
      </c>
      <c r="G8" s="6" t="s">
        <v>4</v>
      </c>
      <c r="H8" s="6" t="s">
        <v>5</v>
      </c>
      <c r="I8" s="6" t="s">
        <v>3</v>
      </c>
      <c r="J8" s="7" t="s">
        <v>12</v>
      </c>
      <c r="K8" s="7" t="s">
        <v>13</v>
      </c>
      <c r="L8" s="7" t="s">
        <v>14</v>
      </c>
      <c r="M8" s="7" t="s">
        <v>15</v>
      </c>
      <c r="N8" s="7" t="s">
        <v>16</v>
      </c>
      <c r="O8" s="7" t="s">
        <v>12</v>
      </c>
      <c r="P8" s="7" t="s">
        <v>13</v>
      </c>
      <c r="Q8" s="7" t="s">
        <v>14</v>
      </c>
      <c r="R8" s="7" t="s">
        <v>15</v>
      </c>
      <c r="S8" s="7" t="s">
        <v>16</v>
      </c>
      <c r="T8" s="7" t="s">
        <v>12</v>
      </c>
      <c r="U8" s="7" t="s">
        <v>13</v>
      </c>
      <c r="V8" s="7" t="s">
        <v>14</v>
      </c>
      <c r="W8" s="7" t="s">
        <v>15</v>
      </c>
      <c r="X8" s="7" t="s">
        <v>16</v>
      </c>
    </row>
    <row r="9" spans="1:24" ht="28.5" customHeight="1" x14ac:dyDescent="0.25">
      <c r="A9" s="13">
        <v>1</v>
      </c>
      <c r="B9" s="14" t="s">
        <v>17</v>
      </c>
      <c r="C9" s="15" t="s">
        <v>18</v>
      </c>
      <c r="D9" s="26"/>
      <c r="E9" s="17" t="s">
        <v>24</v>
      </c>
      <c r="F9" s="14" t="s">
        <v>25</v>
      </c>
      <c r="G9" s="14">
        <v>1600</v>
      </c>
      <c r="H9" s="14">
        <v>320000</v>
      </c>
      <c r="I9" s="14">
        <v>200</v>
      </c>
      <c r="J9" s="12">
        <f>L9/I9</f>
        <v>1250</v>
      </c>
      <c r="K9" s="3">
        <f>N9/I9</f>
        <v>1500</v>
      </c>
      <c r="L9" s="3">
        <f>N9/1.2</f>
        <v>250000</v>
      </c>
      <c r="M9" s="2">
        <f>L9*20/100</f>
        <v>50000</v>
      </c>
      <c r="N9" s="2">
        <v>300000</v>
      </c>
      <c r="O9" s="10">
        <f>Q9/I9</f>
        <v>0</v>
      </c>
      <c r="P9" s="1">
        <f>S9/I9</f>
        <v>0</v>
      </c>
      <c r="Q9" s="1">
        <f t="shared" ref="Q9:Q24" si="0">S9/1.2</f>
        <v>0</v>
      </c>
      <c r="R9" s="4">
        <f t="shared" ref="R9" si="1">Q9*20/100</f>
        <v>0</v>
      </c>
      <c r="S9" s="4">
        <v>0</v>
      </c>
      <c r="T9" s="10">
        <f>V9/I9</f>
        <v>1291.6666666666667</v>
      </c>
      <c r="U9" s="1">
        <f>X9/I9</f>
        <v>1550</v>
      </c>
      <c r="V9" s="1">
        <f t="shared" ref="V9:V24" si="2">X9/1.2</f>
        <v>258333.33333333334</v>
      </c>
      <c r="W9" s="4">
        <f t="shared" ref="W9" si="3">V9*20/100</f>
        <v>51666.666666666672</v>
      </c>
      <c r="X9" s="4">
        <v>310000</v>
      </c>
    </row>
    <row r="10" spans="1:24" ht="25.5" customHeight="1" x14ac:dyDescent="0.25">
      <c r="A10" s="31">
        <v>2</v>
      </c>
      <c r="B10" s="32" t="s">
        <v>19</v>
      </c>
      <c r="C10" s="33" t="s">
        <v>20</v>
      </c>
      <c r="D10" s="34"/>
      <c r="E10" s="35" t="s">
        <v>26</v>
      </c>
      <c r="F10" s="32" t="s">
        <v>27</v>
      </c>
      <c r="G10" s="32">
        <v>1000</v>
      </c>
      <c r="H10" s="32">
        <v>20000</v>
      </c>
      <c r="I10" s="32">
        <v>20</v>
      </c>
      <c r="J10" s="36">
        <f t="shared" ref="J10:J23" si="4">L10/I10</f>
        <v>0</v>
      </c>
      <c r="K10" s="37">
        <f t="shared" ref="K10:K24" si="5">N10/I10</f>
        <v>0</v>
      </c>
      <c r="L10" s="37">
        <f t="shared" ref="L10:L24" si="6">N10/1.2</f>
        <v>0</v>
      </c>
      <c r="M10" s="38">
        <f t="shared" ref="M10:M24" si="7">L10*20/100</f>
        <v>0</v>
      </c>
      <c r="N10" s="38">
        <v>0</v>
      </c>
      <c r="O10" s="36">
        <f t="shared" ref="O10:O24" si="8">Q10/I10</f>
        <v>0</v>
      </c>
      <c r="P10" s="37">
        <f t="shared" ref="P10:P24" si="9">S10/I10</f>
        <v>0</v>
      </c>
      <c r="Q10" s="37">
        <f t="shared" si="0"/>
        <v>0</v>
      </c>
      <c r="R10" s="38">
        <f t="shared" ref="R10" si="10">Q10*20/100</f>
        <v>0</v>
      </c>
      <c r="S10" s="38">
        <v>0</v>
      </c>
      <c r="T10" s="36">
        <f t="shared" ref="T10:T24" si="11">V10/I10</f>
        <v>0</v>
      </c>
      <c r="U10" s="37">
        <f t="shared" ref="U10:U24" si="12">X10/I10</f>
        <v>0</v>
      </c>
      <c r="V10" s="37">
        <f t="shared" si="2"/>
        <v>0</v>
      </c>
      <c r="W10" s="38">
        <f t="shared" ref="W10" si="13">V10*20/100</f>
        <v>0</v>
      </c>
      <c r="X10" s="38">
        <v>0</v>
      </c>
    </row>
    <row r="11" spans="1:24" ht="26.25" customHeight="1" x14ac:dyDescent="0.25">
      <c r="A11" s="13">
        <v>3</v>
      </c>
      <c r="B11" s="14">
        <v>30197331</v>
      </c>
      <c r="C11" s="15" t="s">
        <v>21</v>
      </c>
      <c r="D11" s="26"/>
      <c r="E11" s="17" t="s">
        <v>28</v>
      </c>
      <c r="F11" s="14" t="s">
        <v>25</v>
      </c>
      <c r="G11" s="14">
        <v>500</v>
      </c>
      <c r="H11" s="14">
        <v>2500</v>
      </c>
      <c r="I11" s="14">
        <v>5</v>
      </c>
      <c r="J11" s="10">
        <f t="shared" si="4"/>
        <v>416.66666666666669</v>
      </c>
      <c r="K11" s="1">
        <f t="shared" si="5"/>
        <v>500</v>
      </c>
      <c r="L11" s="1">
        <f t="shared" si="6"/>
        <v>2083.3333333333335</v>
      </c>
      <c r="M11" s="4">
        <f t="shared" si="7"/>
        <v>416.66666666666674</v>
      </c>
      <c r="N11" s="4">
        <v>2500</v>
      </c>
      <c r="O11" s="12">
        <f t="shared" si="8"/>
        <v>400</v>
      </c>
      <c r="P11" s="3">
        <f t="shared" si="9"/>
        <v>480</v>
      </c>
      <c r="Q11" s="3">
        <f t="shared" si="0"/>
        <v>2000</v>
      </c>
      <c r="R11" s="2">
        <f t="shared" ref="R11" si="14">Q11*20/100</f>
        <v>400</v>
      </c>
      <c r="S11" s="2">
        <v>2400</v>
      </c>
      <c r="T11" s="10">
        <f t="shared" si="11"/>
        <v>0</v>
      </c>
      <c r="U11" s="1">
        <f t="shared" si="12"/>
        <v>0</v>
      </c>
      <c r="V11" s="1">
        <f t="shared" si="2"/>
        <v>0</v>
      </c>
      <c r="W11" s="4">
        <f t="shared" ref="W11" si="15">V11*20/100</f>
        <v>0</v>
      </c>
      <c r="X11" s="4">
        <v>0</v>
      </c>
    </row>
    <row r="12" spans="1:24" ht="26.25" customHeight="1" x14ac:dyDescent="0.25">
      <c r="A12" s="31">
        <v>4</v>
      </c>
      <c r="B12" s="32" t="s">
        <v>22</v>
      </c>
      <c r="C12" s="33" t="s">
        <v>23</v>
      </c>
      <c r="D12" s="34"/>
      <c r="E12" s="35" t="s">
        <v>29</v>
      </c>
      <c r="F12" s="32" t="s">
        <v>25</v>
      </c>
      <c r="G12" s="32">
        <v>220</v>
      </c>
      <c r="H12" s="32">
        <v>110000</v>
      </c>
      <c r="I12" s="32">
        <v>500</v>
      </c>
      <c r="J12" s="36">
        <f t="shared" si="4"/>
        <v>0</v>
      </c>
      <c r="K12" s="37">
        <f t="shared" si="5"/>
        <v>0</v>
      </c>
      <c r="L12" s="37">
        <f t="shared" si="6"/>
        <v>0</v>
      </c>
      <c r="M12" s="38">
        <f t="shared" si="7"/>
        <v>0</v>
      </c>
      <c r="N12" s="38">
        <v>0</v>
      </c>
      <c r="O12" s="36">
        <f t="shared" si="8"/>
        <v>0</v>
      </c>
      <c r="P12" s="37">
        <f t="shared" si="9"/>
        <v>0</v>
      </c>
      <c r="Q12" s="37">
        <f t="shared" si="0"/>
        <v>0</v>
      </c>
      <c r="R12" s="38">
        <f t="shared" ref="R12" si="16">Q12*20/100</f>
        <v>0</v>
      </c>
      <c r="S12" s="38">
        <v>0</v>
      </c>
      <c r="T12" s="36">
        <f t="shared" si="11"/>
        <v>0</v>
      </c>
      <c r="U12" s="37">
        <f t="shared" si="12"/>
        <v>0</v>
      </c>
      <c r="V12" s="37">
        <f t="shared" si="2"/>
        <v>0</v>
      </c>
      <c r="W12" s="38">
        <f t="shared" ref="W12" si="17">V12*20/100</f>
        <v>0</v>
      </c>
      <c r="X12" s="38">
        <v>0</v>
      </c>
    </row>
    <row r="13" spans="1:24" ht="30.75" customHeight="1" x14ac:dyDescent="0.25">
      <c r="A13" s="31">
        <v>5</v>
      </c>
      <c r="B13" s="32" t="s">
        <v>30</v>
      </c>
      <c r="C13" s="33" t="s">
        <v>31</v>
      </c>
      <c r="D13" s="34"/>
      <c r="E13" s="35" t="s">
        <v>48</v>
      </c>
      <c r="F13" s="32" t="s">
        <v>25</v>
      </c>
      <c r="G13" s="32">
        <v>140</v>
      </c>
      <c r="H13" s="32">
        <v>70000</v>
      </c>
      <c r="I13" s="32">
        <v>500</v>
      </c>
      <c r="J13" s="36">
        <f t="shared" si="4"/>
        <v>0</v>
      </c>
      <c r="K13" s="37">
        <f t="shared" si="5"/>
        <v>0</v>
      </c>
      <c r="L13" s="37">
        <f t="shared" si="6"/>
        <v>0</v>
      </c>
      <c r="M13" s="38">
        <f t="shared" si="7"/>
        <v>0</v>
      </c>
      <c r="N13" s="38">
        <v>0</v>
      </c>
      <c r="O13" s="36">
        <f t="shared" si="8"/>
        <v>0</v>
      </c>
      <c r="P13" s="37">
        <f t="shared" si="9"/>
        <v>0</v>
      </c>
      <c r="Q13" s="37">
        <f t="shared" si="0"/>
        <v>0</v>
      </c>
      <c r="R13" s="38">
        <f t="shared" ref="R13" si="18">Q13*20/100</f>
        <v>0</v>
      </c>
      <c r="S13" s="38">
        <v>0</v>
      </c>
      <c r="T13" s="36">
        <f t="shared" si="11"/>
        <v>0</v>
      </c>
      <c r="U13" s="37">
        <f t="shared" si="12"/>
        <v>0</v>
      </c>
      <c r="V13" s="37">
        <f t="shared" si="2"/>
        <v>0</v>
      </c>
      <c r="W13" s="38">
        <f t="shared" ref="W13" si="19">V13*20/100</f>
        <v>0</v>
      </c>
      <c r="X13" s="38">
        <v>0</v>
      </c>
    </row>
    <row r="14" spans="1:24" ht="25.5" x14ac:dyDescent="0.25">
      <c r="A14" s="13">
        <v>6</v>
      </c>
      <c r="B14" s="14">
        <v>30193700</v>
      </c>
      <c r="C14" s="15" t="s">
        <v>32</v>
      </c>
      <c r="D14" s="26"/>
      <c r="E14" s="17" t="s">
        <v>49</v>
      </c>
      <c r="F14" s="14" t="s">
        <v>25</v>
      </c>
      <c r="G14" s="14">
        <v>2800</v>
      </c>
      <c r="H14" s="14">
        <v>14000</v>
      </c>
      <c r="I14" s="14">
        <v>5</v>
      </c>
      <c r="J14" s="12">
        <f t="shared" si="4"/>
        <v>1500</v>
      </c>
      <c r="K14" s="3">
        <f t="shared" si="5"/>
        <v>1800</v>
      </c>
      <c r="L14" s="3">
        <f t="shared" si="6"/>
        <v>7500</v>
      </c>
      <c r="M14" s="2">
        <f t="shared" si="7"/>
        <v>1500</v>
      </c>
      <c r="N14" s="2">
        <v>9000</v>
      </c>
      <c r="O14" s="10">
        <f t="shared" si="8"/>
        <v>1833.3333333333335</v>
      </c>
      <c r="P14" s="1">
        <f t="shared" si="9"/>
        <v>2200</v>
      </c>
      <c r="Q14" s="1">
        <f t="shared" si="0"/>
        <v>9166.6666666666679</v>
      </c>
      <c r="R14" s="4">
        <f t="shared" ref="R14" si="20">Q14*20/100</f>
        <v>1833.3333333333337</v>
      </c>
      <c r="S14" s="4">
        <v>11000</v>
      </c>
      <c r="T14" s="10">
        <f t="shared" si="11"/>
        <v>0</v>
      </c>
      <c r="U14" s="1">
        <f t="shared" si="12"/>
        <v>0</v>
      </c>
      <c r="V14" s="1">
        <f t="shared" si="2"/>
        <v>0</v>
      </c>
      <c r="W14" s="4">
        <f t="shared" ref="W14" si="21">V14*20/100</f>
        <v>0</v>
      </c>
      <c r="X14" s="4">
        <v>0</v>
      </c>
    </row>
    <row r="15" spans="1:24" ht="25.5" x14ac:dyDescent="0.25">
      <c r="A15" s="13">
        <v>7</v>
      </c>
      <c r="B15" s="14" t="s">
        <v>33</v>
      </c>
      <c r="C15" s="15" t="s">
        <v>32</v>
      </c>
      <c r="D15" s="26"/>
      <c r="E15" s="17" t="s">
        <v>50</v>
      </c>
      <c r="F15" s="14" t="s">
        <v>25</v>
      </c>
      <c r="G15" s="14">
        <v>2200</v>
      </c>
      <c r="H15" s="14">
        <v>11000</v>
      </c>
      <c r="I15" s="14">
        <v>5</v>
      </c>
      <c r="J15" s="12">
        <f t="shared" si="4"/>
        <v>1333.3333333333335</v>
      </c>
      <c r="K15" s="3">
        <f t="shared" si="5"/>
        <v>1600</v>
      </c>
      <c r="L15" s="3">
        <f t="shared" si="6"/>
        <v>6666.666666666667</v>
      </c>
      <c r="M15" s="2">
        <f t="shared" si="7"/>
        <v>1333.3333333333335</v>
      </c>
      <c r="N15" s="2">
        <v>8000</v>
      </c>
      <c r="O15" s="10">
        <f t="shared" si="8"/>
        <v>1750</v>
      </c>
      <c r="P15" s="1">
        <f t="shared" si="9"/>
        <v>2100</v>
      </c>
      <c r="Q15" s="1">
        <f t="shared" si="0"/>
        <v>8750</v>
      </c>
      <c r="R15" s="4">
        <f t="shared" ref="R15" si="22">Q15*20/100</f>
        <v>1750</v>
      </c>
      <c r="S15" s="4">
        <v>10500</v>
      </c>
      <c r="T15" s="10">
        <f t="shared" si="11"/>
        <v>0</v>
      </c>
      <c r="U15" s="1">
        <f t="shared" si="12"/>
        <v>0</v>
      </c>
      <c r="V15" s="1">
        <f t="shared" si="2"/>
        <v>0</v>
      </c>
      <c r="W15" s="4">
        <f t="shared" ref="W15" si="23">V15*20/100</f>
        <v>0</v>
      </c>
      <c r="X15" s="4">
        <v>0</v>
      </c>
    </row>
    <row r="16" spans="1:24" ht="24.75" customHeight="1" x14ac:dyDescent="0.25">
      <c r="A16" s="13">
        <v>8</v>
      </c>
      <c r="B16" s="14">
        <v>30141200</v>
      </c>
      <c r="C16" s="15" t="s">
        <v>34</v>
      </c>
      <c r="D16" s="26"/>
      <c r="E16" s="17" t="s">
        <v>51</v>
      </c>
      <c r="F16" s="14" t="s">
        <v>25</v>
      </c>
      <c r="G16" s="14">
        <v>2000</v>
      </c>
      <c r="H16" s="14">
        <v>10000</v>
      </c>
      <c r="I16" s="14">
        <v>5</v>
      </c>
      <c r="J16" s="12">
        <f t="shared" si="4"/>
        <v>1500</v>
      </c>
      <c r="K16" s="3">
        <f t="shared" si="5"/>
        <v>1800</v>
      </c>
      <c r="L16" s="3">
        <f t="shared" si="6"/>
        <v>7500</v>
      </c>
      <c r="M16" s="2">
        <f t="shared" si="7"/>
        <v>1500</v>
      </c>
      <c r="N16" s="2">
        <v>9000</v>
      </c>
      <c r="O16" s="10">
        <f t="shared" si="8"/>
        <v>1583.3333333333335</v>
      </c>
      <c r="P16" s="1">
        <f t="shared" si="9"/>
        <v>1900</v>
      </c>
      <c r="Q16" s="1">
        <f t="shared" si="0"/>
        <v>7916.666666666667</v>
      </c>
      <c r="R16" s="4">
        <f t="shared" ref="R16" si="24">Q16*20/100</f>
        <v>1583.3333333333335</v>
      </c>
      <c r="S16" s="4">
        <v>9500</v>
      </c>
      <c r="T16" s="10">
        <f t="shared" si="11"/>
        <v>0</v>
      </c>
      <c r="U16" s="1">
        <f t="shared" si="12"/>
        <v>0</v>
      </c>
      <c r="V16" s="1">
        <f t="shared" si="2"/>
        <v>0</v>
      </c>
      <c r="W16" s="4">
        <f t="shared" ref="W16" si="25">V16*20/100</f>
        <v>0</v>
      </c>
      <c r="X16" s="4">
        <v>0</v>
      </c>
    </row>
    <row r="17" spans="1:24" ht="24.75" customHeight="1" x14ac:dyDescent="0.25">
      <c r="A17" s="18">
        <v>9</v>
      </c>
      <c r="B17" s="19">
        <v>30195931</v>
      </c>
      <c r="C17" s="20" t="s">
        <v>35</v>
      </c>
      <c r="D17" s="21"/>
      <c r="E17" s="22" t="s">
        <v>52</v>
      </c>
      <c r="F17" s="19" t="s">
        <v>25</v>
      </c>
      <c r="G17" s="19">
        <v>5000</v>
      </c>
      <c r="H17" s="19">
        <v>10000</v>
      </c>
      <c r="I17" s="19">
        <v>2</v>
      </c>
      <c r="J17" s="23">
        <f t="shared" si="4"/>
        <v>3750</v>
      </c>
      <c r="K17" s="24">
        <f t="shared" si="5"/>
        <v>4500</v>
      </c>
      <c r="L17" s="24">
        <f t="shared" si="6"/>
        <v>7500</v>
      </c>
      <c r="M17" s="25">
        <f t="shared" si="7"/>
        <v>1500</v>
      </c>
      <c r="N17" s="25">
        <v>9000</v>
      </c>
      <c r="O17" s="23">
        <f t="shared" si="8"/>
        <v>3750</v>
      </c>
      <c r="P17" s="24">
        <f t="shared" si="9"/>
        <v>4500</v>
      </c>
      <c r="Q17" s="24">
        <f t="shared" si="0"/>
        <v>7500</v>
      </c>
      <c r="R17" s="25">
        <f t="shared" ref="R17" si="26">Q17*20/100</f>
        <v>1500</v>
      </c>
      <c r="S17" s="25">
        <v>9000</v>
      </c>
      <c r="T17" s="10">
        <f t="shared" si="11"/>
        <v>0</v>
      </c>
      <c r="U17" s="1">
        <f t="shared" si="12"/>
        <v>0</v>
      </c>
      <c r="V17" s="1">
        <f t="shared" si="2"/>
        <v>0</v>
      </c>
      <c r="W17" s="4">
        <f t="shared" ref="W17" si="27">V17*20/100</f>
        <v>0</v>
      </c>
      <c r="X17" s="4">
        <v>0</v>
      </c>
    </row>
    <row r="18" spans="1:24" ht="25.5" x14ac:dyDescent="0.25">
      <c r="A18" s="13">
        <v>10</v>
      </c>
      <c r="B18" s="14">
        <v>30197231</v>
      </c>
      <c r="C18" s="27" t="s">
        <v>36</v>
      </c>
      <c r="D18" s="16"/>
      <c r="E18" s="17" t="s">
        <v>53</v>
      </c>
      <c r="F18" s="14" t="s">
        <v>25</v>
      </c>
      <c r="G18" s="14">
        <v>450</v>
      </c>
      <c r="H18" s="14">
        <v>22500</v>
      </c>
      <c r="I18" s="14">
        <v>50</v>
      </c>
      <c r="J18" s="10">
        <f t="shared" si="4"/>
        <v>375</v>
      </c>
      <c r="K18" s="1">
        <f t="shared" si="5"/>
        <v>450</v>
      </c>
      <c r="L18" s="1">
        <f t="shared" si="6"/>
        <v>18750</v>
      </c>
      <c r="M18" s="4">
        <f t="shared" si="7"/>
        <v>3750</v>
      </c>
      <c r="N18" s="4">
        <v>22500</v>
      </c>
      <c r="O18" s="12">
        <f t="shared" si="8"/>
        <v>366.66666666666674</v>
      </c>
      <c r="P18" s="3">
        <f t="shared" si="9"/>
        <v>440</v>
      </c>
      <c r="Q18" s="3">
        <f t="shared" si="0"/>
        <v>18333.333333333336</v>
      </c>
      <c r="R18" s="2">
        <f t="shared" ref="R18" si="28">Q18*20/100</f>
        <v>3666.6666666666674</v>
      </c>
      <c r="S18" s="2">
        <v>22000</v>
      </c>
      <c r="T18" s="10">
        <f t="shared" si="11"/>
        <v>0</v>
      </c>
      <c r="U18" s="1">
        <f t="shared" si="12"/>
        <v>0</v>
      </c>
      <c r="V18" s="1">
        <f t="shared" si="2"/>
        <v>0</v>
      </c>
      <c r="W18" s="4">
        <f t="shared" ref="W18" si="29">V18*20/100</f>
        <v>0</v>
      </c>
      <c r="X18" s="4">
        <v>0</v>
      </c>
    </row>
    <row r="19" spans="1:24" ht="21" customHeight="1" x14ac:dyDescent="0.25">
      <c r="A19" s="13">
        <v>11</v>
      </c>
      <c r="B19" s="14">
        <v>30192720</v>
      </c>
      <c r="C19" s="27" t="s">
        <v>37</v>
      </c>
      <c r="D19" s="16"/>
      <c r="E19" s="17" t="s">
        <v>54</v>
      </c>
      <c r="F19" s="14" t="s">
        <v>25</v>
      </c>
      <c r="G19" s="14">
        <v>150</v>
      </c>
      <c r="H19" s="14">
        <v>4500</v>
      </c>
      <c r="I19" s="14">
        <v>30</v>
      </c>
      <c r="J19" s="10">
        <f t="shared" si="4"/>
        <v>100</v>
      </c>
      <c r="K19" s="1">
        <f t="shared" si="5"/>
        <v>120</v>
      </c>
      <c r="L19" s="1">
        <f t="shared" si="6"/>
        <v>3000</v>
      </c>
      <c r="M19" s="4">
        <f t="shared" si="7"/>
        <v>600</v>
      </c>
      <c r="N19" s="4">
        <v>3600</v>
      </c>
      <c r="O19" s="12">
        <f t="shared" si="8"/>
        <v>56.666666666666664</v>
      </c>
      <c r="P19" s="3">
        <f t="shared" si="9"/>
        <v>68</v>
      </c>
      <c r="Q19" s="3">
        <f t="shared" si="0"/>
        <v>1700</v>
      </c>
      <c r="R19" s="2">
        <f t="shared" ref="R19" si="30">Q19*20/100</f>
        <v>340</v>
      </c>
      <c r="S19" s="2">
        <v>2040</v>
      </c>
      <c r="T19" s="10">
        <f t="shared" si="11"/>
        <v>0</v>
      </c>
      <c r="U19" s="1">
        <f t="shared" si="12"/>
        <v>0</v>
      </c>
      <c r="V19" s="1">
        <f t="shared" si="2"/>
        <v>0</v>
      </c>
      <c r="W19" s="4">
        <f t="shared" ref="W19" si="31">V19*20/100</f>
        <v>0</v>
      </c>
      <c r="X19" s="4">
        <v>0</v>
      </c>
    </row>
    <row r="20" spans="1:24" ht="38.25" x14ac:dyDescent="0.25">
      <c r="A20" s="13">
        <v>12</v>
      </c>
      <c r="B20" s="14" t="s">
        <v>38</v>
      </c>
      <c r="C20" s="27" t="s">
        <v>39</v>
      </c>
      <c r="D20" s="16"/>
      <c r="E20" s="17" t="s">
        <v>55</v>
      </c>
      <c r="F20" s="14" t="s">
        <v>25</v>
      </c>
      <c r="G20" s="14">
        <v>350</v>
      </c>
      <c r="H20" s="14">
        <v>2100</v>
      </c>
      <c r="I20" s="14">
        <v>6</v>
      </c>
      <c r="J20" s="10">
        <f t="shared" si="4"/>
        <v>250</v>
      </c>
      <c r="K20" s="1">
        <f t="shared" si="5"/>
        <v>300</v>
      </c>
      <c r="L20" s="1">
        <f t="shared" si="6"/>
        <v>1500</v>
      </c>
      <c r="M20" s="4">
        <f t="shared" si="7"/>
        <v>300</v>
      </c>
      <c r="N20" s="4">
        <v>1800</v>
      </c>
      <c r="O20" s="12">
        <f t="shared" si="8"/>
        <v>82.5</v>
      </c>
      <c r="P20" s="3">
        <f t="shared" si="9"/>
        <v>99</v>
      </c>
      <c r="Q20" s="3">
        <f t="shared" si="0"/>
        <v>495</v>
      </c>
      <c r="R20" s="2">
        <f t="shared" ref="R20" si="32">Q20*20/100</f>
        <v>99</v>
      </c>
      <c r="S20" s="2">
        <v>594</v>
      </c>
      <c r="T20" s="10">
        <f t="shared" si="11"/>
        <v>0</v>
      </c>
      <c r="U20" s="1">
        <f t="shared" si="12"/>
        <v>0</v>
      </c>
      <c r="V20" s="1">
        <f t="shared" si="2"/>
        <v>0</v>
      </c>
      <c r="W20" s="4">
        <f t="shared" ref="W20" si="33">V20*20/100</f>
        <v>0</v>
      </c>
      <c r="X20" s="4">
        <v>0</v>
      </c>
    </row>
    <row r="21" spans="1:24" ht="20.25" customHeight="1" x14ac:dyDescent="0.25">
      <c r="A21" s="13">
        <v>13</v>
      </c>
      <c r="B21" s="13" t="s">
        <v>40</v>
      </c>
      <c r="C21" s="27" t="s">
        <v>41</v>
      </c>
      <c r="D21" s="16"/>
      <c r="E21" s="17" t="s">
        <v>56</v>
      </c>
      <c r="F21" s="14" t="s">
        <v>25</v>
      </c>
      <c r="G21" s="14">
        <v>100</v>
      </c>
      <c r="H21" s="14">
        <v>2000</v>
      </c>
      <c r="I21" s="14">
        <v>20</v>
      </c>
      <c r="J21" s="10">
        <f t="shared" si="4"/>
        <v>0</v>
      </c>
      <c r="K21" s="1">
        <f t="shared" si="5"/>
        <v>0</v>
      </c>
      <c r="L21" s="1">
        <f t="shared" si="6"/>
        <v>0</v>
      </c>
      <c r="M21" s="4">
        <f t="shared" si="7"/>
        <v>0</v>
      </c>
      <c r="N21" s="4"/>
      <c r="O21" s="12">
        <f t="shared" si="8"/>
        <v>32.5</v>
      </c>
      <c r="P21" s="3">
        <f t="shared" si="9"/>
        <v>39</v>
      </c>
      <c r="Q21" s="3">
        <f t="shared" si="0"/>
        <v>650</v>
      </c>
      <c r="R21" s="2">
        <f t="shared" ref="R21" si="34">Q21*20/100</f>
        <v>130</v>
      </c>
      <c r="S21" s="2">
        <v>780</v>
      </c>
      <c r="T21" s="10">
        <f t="shared" si="11"/>
        <v>0</v>
      </c>
      <c r="U21" s="1">
        <f t="shared" si="12"/>
        <v>0</v>
      </c>
      <c r="V21" s="1">
        <f t="shared" si="2"/>
        <v>0</v>
      </c>
      <c r="W21" s="4">
        <f t="shared" ref="W21" si="35">V21*20/100</f>
        <v>0</v>
      </c>
      <c r="X21" s="4">
        <v>0</v>
      </c>
    </row>
    <row r="22" spans="1:24" ht="51" x14ac:dyDescent="0.25">
      <c r="A22" s="13">
        <v>14</v>
      </c>
      <c r="B22" s="13" t="s">
        <v>42</v>
      </c>
      <c r="C22" s="27" t="s">
        <v>43</v>
      </c>
      <c r="D22" s="16"/>
      <c r="E22" s="17" t="s">
        <v>57</v>
      </c>
      <c r="F22" s="17" t="s">
        <v>25</v>
      </c>
      <c r="G22" s="14">
        <v>590</v>
      </c>
      <c r="H22" s="14">
        <v>29500</v>
      </c>
      <c r="I22" s="14">
        <v>50</v>
      </c>
      <c r="J22" s="10">
        <f t="shared" si="4"/>
        <v>416.66666666666674</v>
      </c>
      <c r="K22" s="1">
        <f t="shared" si="5"/>
        <v>500</v>
      </c>
      <c r="L22" s="1">
        <f t="shared" si="6"/>
        <v>20833.333333333336</v>
      </c>
      <c r="M22" s="4">
        <f t="shared" si="7"/>
        <v>4166.6666666666679</v>
      </c>
      <c r="N22" s="4">
        <v>25000</v>
      </c>
      <c r="O22" s="12">
        <f t="shared" si="8"/>
        <v>408.33333333333337</v>
      </c>
      <c r="P22" s="3">
        <f t="shared" si="9"/>
        <v>490</v>
      </c>
      <c r="Q22" s="3">
        <f t="shared" si="0"/>
        <v>20416.666666666668</v>
      </c>
      <c r="R22" s="2">
        <f t="shared" ref="R22" si="36">Q22*20/100</f>
        <v>4083.3333333333339</v>
      </c>
      <c r="S22" s="2">
        <v>24500</v>
      </c>
      <c r="T22" s="10">
        <f t="shared" si="11"/>
        <v>0</v>
      </c>
      <c r="U22" s="1">
        <f t="shared" si="12"/>
        <v>0</v>
      </c>
      <c r="V22" s="1">
        <f t="shared" si="2"/>
        <v>0</v>
      </c>
      <c r="W22" s="4">
        <f t="shared" ref="W22" si="37">V22*20/100</f>
        <v>0</v>
      </c>
      <c r="X22" s="4">
        <v>0</v>
      </c>
    </row>
    <row r="23" spans="1:24" ht="20.25" customHeight="1" x14ac:dyDescent="0.25">
      <c r="A23" s="13">
        <v>15</v>
      </c>
      <c r="B23" s="13" t="s">
        <v>44</v>
      </c>
      <c r="C23" s="27" t="s">
        <v>45</v>
      </c>
      <c r="D23" s="16"/>
      <c r="E23" s="28" t="s">
        <v>58</v>
      </c>
      <c r="F23" s="14" t="s">
        <v>25</v>
      </c>
      <c r="G23" s="14">
        <v>80</v>
      </c>
      <c r="H23" s="14">
        <v>4000</v>
      </c>
      <c r="I23" s="14">
        <v>50</v>
      </c>
      <c r="J23" s="12">
        <f t="shared" si="4"/>
        <v>58.333333333333343</v>
      </c>
      <c r="K23" s="3">
        <f t="shared" si="5"/>
        <v>70</v>
      </c>
      <c r="L23" s="3">
        <f t="shared" si="6"/>
        <v>2916.666666666667</v>
      </c>
      <c r="M23" s="2">
        <f t="shared" si="7"/>
        <v>583.33333333333348</v>
      </c>
      <c r="N23" s="2">
        <v>3500</v>
      </c>
      <c r="O23" s="10">
        <f t="shared" si="8"/>
        <v>65</v>
      </c>
      <c r="P23" s="1">
        <f t="shared" si="9"/>
        <v>78</v>
      </c>
      <c r="Q23" s="1">
        <f t="shared" si="0"/>
        <v>3250</v>
      </c>
      <c r="R23" s="4">
        <f t="shared" ref="R23" si="38">Q23*20/100</f>
        <v>650</v>
      </c>
      <c r="S23" s="4">
        <v>3900</v>
      </c>
      <c r="T23" s="10">
        <f t="shared" si="11"/>
        <v>0</v>
      </c>
      <c r="U23" s="1">
        <f t="shared" si="12"/>
        <v>0</v>
      </c>
      <c r="V23" s="1">
        <f t="shared" si="2"/>
        <v>0</v>
      </c>
      <c r="W23" s="4">
        <f t="shared" ref="W23" si="39">V23*20/100</f>
        <v>0</v>
      </c>
      <c r="X23" s="4">
        <v>0</v>
      </c>
    </row>
    <row r="24" spans="1:24" ht="18" customHeight="1" x14ac:dyDescent="0.25">
      <c r="A24" s="13">
        <v>16</v>
      </c>
      <c r="B24" s="13" t="s">
        <v>46</v>
      </c>
      <c r="C24" s="27" t="s">
        <v>47</v>
      </c>
      <c r="D24" s="16"/>
      <c r="E24" s="28" t="s">
        <v>59</v>
      </c>
      <c r="F24" s="14" t="s">
        <v>25</v>
      </c>
      <c r="G24" s="14">
        <v>86</v>
      </c>
      <c r="H24" s="14">
        <v>4300</v>
      </c>
      <c r="I24" s="14">
        <v>50</v>
      </c>
      <c r="J24" s="10">
        <f>L24/I24</f>
        <v>0</v>
      </c>
      <c r="K24" s="1">
        <f t="shared" si="5"/>
        <v>0</v>
      </c>
      <c r="L24" s="1">
        <f t="shared" si="6"/>
        <v>0</v>
      </c>
      <c r="M24" s="4">
        <f t="shared" si="7"/>
        <v>0</v>
      </c>
      <c r="N24" s="4"/>
      <c r="O24" s="12">
        <f t="shared" si="8"/>
        <v>70.833333333333343</v>
      </c>
      <c r="P24" s="3">
        <f t="shared" si="9"/>
        <v>85</v>
      </c>
      <c r="Q24" s="3">
        <f t="shared" si="0"/>
        <v>3541.666666666667</v>
      </c>
      <c r="R24" s="2">
        <f t="shared" ref="R24" si="40">Q24*20/100</f>
        <v>708.33333333333348</v>
      </c>
      <c r="S24" s="2">
        <v>4250</v>
      </c>
      <c r="T24" s="10">
        <f t="shared" si="11"/>
        <v>0</v>
      </c>
      <c r="U24" s="1">
        <f t="shared" si="12"/>
        <v>0</v>
      </c>
      <c r="V24" s="1">
        <f t="shared" si="2"/>
        <v>0</v>
      </c>
      <c r="W24" s="4">
        <f t="shared" ref="W24" si="41">V24*20/100</f>
        <v>0</v>
      </c>
      <c r="X24" s="4">
        <v>0</v>
      </c>
    </row>
    <row r="25" spans="1:24" x14ac:dyDescent="0.25">
      <c r="B25" s="5"/>
      <c r="F25" s="5"/>
    </row>
    <row r="26" spans="1:24" x14ac:dyDescent="0.25">
      <c r="B26" s="29"/>
      <c r="C26" s="8" t="s">
        <v>64</v>
      </c>
      <c r="F26" s="5"/>
    </row>
    <row r="27" spans="1:24" x14ac:dyDescent="0.25">
      <c r="B27" s="5"/>
      <c r="F27" s="5"/>
    </row>
    <row r="28" spans="1:24" x14ac:dyDescent="0.25">
      <c r="B28" s="30"/>
      <c r="C28" s="8" t="s">
        <v>65</v>
      </c>
      <c r="F28" s="5"/>
    </row>
    <row r="29" spans="1:24" x14ac:dyDescent="0.25">
      <c r="B29" s="5"/>
      <c r="F29" s="5"/>
    </row>
    <row r="30" spans="1:24" x14ac:dyDescent="0.25">
      <c r="B30" s="39"/>
      <c r="C30" s="8" t="s">
        <v>66</v>
      </c>
      <c r="F30" s="5"/>
    </row>
    <row r="31" spans="1:24" x14ac:dyDescent="0.25">
      <c r="B31" s="5"/>
      <c r="F31" s="5"/>
    </row>
    <row r="32" spans="1:24" x14ac:dyDescent="0.25">
      <c r="B32" s="5"/>
      <c r="F32" s="5"/>
    </row>
    <row r="33" spans="2:6" x14ac:dyDescent="0.25">
      <c r="B33" s="5"/>
      <c r="F33" s="5"/>
    </row>
    <row r="34" spans="2:6" x14ac:dyDescent="0.25">
      <c r="B34" s="5"/>
      <c r="F34" s="5"/>
    </row>
    <row r="35" spans="2:6" x14ac:dyDescent="0.25">
      <c r="B35" s="5"/>
      <c r="F35" s="5"/>
    </row>
    <row r="36" spans="2:6" x14ac:dyDescent="0.25">
      <c r="B36" s="5"/>
      <c r="F36" s="5"/>
    </row>
    <row r="37" spans="2:6" x14ac:dyDescent="0.25">
      <c r="B37" s="5"/>
      <c r="F37" s="5"/>
    </row>
    <row r="38" spans="2:6" x14ac:dyDescent="0.25">
      <c r="B38" s="5"/>
      <c r="F38" s="5"/>
    </row>
    <row r="39" spans="2:6" x14ac:dyDescent="0.25">
      <c r="B39" s="5"/>
      <c r="F39" s="5"/>
    </row>
    <row r="40" spans="2:6" x14ac:dyDescent="0.25">
      <c r="B40" s="5"/>
      <c r="F40" s="5"/>
    </row>
    <row r="41" spans="2:6" x14ac:dyDescent="0.25">
      <c r="B41" s="5"/>
      <c r="F41" s="5"/>
    </row>
    <row r="42" spans="2:6" x14ac:dyDescent="0.25">
      <c r="B42" s="5"/>
      <c r="F42" s="5"/>
    </row>
    <row r="43" spans="2:6" x14ac:dyDescent="0.25">
      <c r="B43" s="5"/>
      <c r="F43" s="5"/>
    </row>
    <row r="44" spans="2:6" x14ac:dyDescent="0.25">
      <c r="B44" s="5"/>
      <c r="F44" s="5"/>
    </row>
    <row r="45" spans="2:6" x14ac:dyDescent="0.25">
      <c r="B45" s="5"/>
      <c r="F45" s="5"/>
    </row>
    <row r="46" spans="2:6" x14ac:dyDescent="0.25">
      <c r="B46" s="5"/>
      <c r="F46" s="5"/>
    </row>
    <row r="47" spans="2:6" x14ac:dyDescent="0.25">
      <c r="B47" s="5"/>
      <c r="F47" s="5"/>
    </row>
    <row r="48" spans="2:6" x14ac:dyDescent="0.25">
      <c r="B48" s="5"/>
      <c r="F48" s="5"/>
    </row>
    <row r="49" spans="2:6" x14ac:dyDescent="0.25">
      <c r="B49" s="5"/>
      <c r="F49" s="5"/>
    </row>
    <row r="50" spans="2:6" x14ac:dyDescent="0.25">
      <c r="B50" s="5"/>
      <c r="F50" s="5"/>
    </row>
    <row r="51" spans="2:6" x14ac:dyDescent="0.25">
      <c r="B51" s="5"/>
      <c r="F51" s="5"/>
    </row>
    <row r="52" spans="2:6" x14ac:dyDescent="0.25">
      <c r="B52" s="5"/>
      <c r="F52" s="5"/>
    </row>
    <row r="53" spans="2:6" x14ac:dyDescent="0.25">
      <c r="B53" s="5"/>
      <c r="F53" s="5"/>
    </row>
    <row r="54" spans="2:6" x14ac:dyDescent="0.25">
      <c r="B54" s="5"/>
      <c r="F54" s="5"/>
    </row>
    <row r="55" spans="2:6" x14ac:dyDescent="0.25">
      <c r="B55" s="5"/>
      <c r="F55" s="5"/>
    </row>
    <row r="56" spans="2:6" x14ac:dyDescent="0.25">
      <c r="B56" s="5"/>
      <c r="F56" s="5"/>
    </row>
    <row r="57" spans="2:6" x14ac:dyDescent="0.25">
      <c r="B57" s="5"/>
      <c r="F57" s="5"/>
    </row>
    <row r="58" spans="2:6" x14ac:dyDescent="0.25">
      <c r="B58" s="5"/>
      <c r="F58" s="5"/>
    </row>
    <row r="59" spans="2:6" x14ac:dyDescent="0.25">
      <c r="B59" s="5"/>
      <c r="F59" s="5"/>
    </row>
    <row r="60" spans="2:6" x14ac:dyDescent="0.25">
      <c r="B60" s="5"/>
      <c r="F60" s="5"/>
    </row>
    <row r="61" spans="2:6" x14ac:dyDescent="0.25">
      <c r="B61" s="5"/>
      <c r="F61" s="5"/>
    </row>
    <row r="62" spans="2:6" x14ac:dyDescent="0.25">
      <c r="B62" s="5"/>
      <c r="F62" s="5"/>
    </row>
    <row r="63" spans="2:6" x14ac:dyDescent="0.25">
      <c r="B63" s="5"/>
      <c r="F63" s="5"/>
    </row>
    <row r="64" spans="2:6" x14ac:dyDescent="0.25">
      <c r="B64" s="5"/>
      <c r="F64" s="5"/>
    </row>
    <row r="65" spans="2:6" x14ac:dyDescent="0.25">
      <c r="B65" s="5"/>
      <c r="F65" s="5"/>
    </row>
    <row r="66" spans="2:6" x14ac:dyDescent="0.25">
      <c r="B66" s="5"/>
      <c r="F66" s="5"/>
    </row>
    <row r="67" spans="2:6" x14ac:dyDescent="0.25">
      <c r="B67" s="5"/>
      <c r="F67" s="5"/>
    </row>
    <row r="68" spans="2:6" x14ac:dyDescent="0.25">
      <c r="B68" s="5"/>
      <c r="F68" s="5"/>
    </row>
    <row r="69" spans="2:6" x14ac:dyDescent="0.25">
      <c r="B69" s="5"/>
      <c r="F69" s="5"/>
    </row>
    <row r="70" spans="2:6" x14ac:dyDescent="0.25">
      <c r="B70" s="5"/>
      <c r="F70" s="5"/>
    </row>
    <row r="71" spans="2:6" x14ac:dyDescent="0.25">
      <c r="B71" s="5"/>
      <c r="F71" s="5"/>
    </row>
    <row r="72" spans="2:6" x14ac:dyDescent="0.25">
      <c r="B72" s="5"/>
      <c r="F72" s="5"/>
    </row>
    <row r="73" spans="2:6" x14ac:dyDescent="0.25">
      <c r="B73" s="5"/>
      <c r="F73" s="5"/>
    </row>
    <row r="74" spans="2:6" x14ac:dyDescent="0.25">
      <c r="B74" s="5"/>
      <c r="F74" s="5"/>
    </row>
    <row r="75" spans="2:6" x14ac:dyDescent="0.25">
      <c r="B75" s="5"/>
      <c r="F75" s="5"/>
    </row>
    <row r="76" spans="2:6" x14ac:dyDescent="0.25">
      <c r="B76" s="5"/>
      <c r="F76" s="5"/>
    </row>
    <row r="77" spans="2:6" x14ac:dyDescent="0.25">
      <c r="B77" s="5"/>
      <c r="F77" s="5"/>
    </row>
    <row r="78" spans="2:6" x14ac:dyDescent="0.25">
      <c r="B78" s="5"/>
      <c r="F78" s="5"/>
    </row>
    <row r="79" spans="2:6" x14ac:dyDescent="0.25">
      <c r="B79" s="5"/>
      <c r="F79" s="5"/>
    </row>
    <row r="80" spans="2:6" x14ac:dyDescent="0.25">
      <c r="B80" s="5"/>
      <c r="F80" s="5"/>
    </row>
    <row r="81" spans="2:6" x14ac:dyDescent="0.25">
      <c r="B81" s="5"/>
      <c r="F81" s="5"/>
    </row>
    <row r="82" spans="2:6" x14ac:dyDescent="0.25">
      <c r="B82" s="5"/>
      <c r="F82" s="5"/>
    </row>
    <row r="83" spans="2:6" x14ac:dyDescent="0.25">
      <c r="B83" s="5"/>
      <c r="F83" s="5"/>
    </row>
    <row r="84" spans="2:6" x14ac:dyDescent="0.25">
      <c r="B84" s="5"/>
      <c r="F84" s="5"/>
    </row>
    <row r="85" spans="2:6" x14ac:dyDescent="0.25">
      <c r="B85" s="5"/>
      <c r="F85" s="5"/>
    </row>
    <row r="86" spans="2:6" x14ac:dyDescent="0.25">
      <c r="B86" s="5"/>
      <c r="F86" s="5"/>
    </row>
    <row r="87" spans="2:6" x14ac:dyDescent="0.25">
      <c r="B87" s="5"/>
      <c r="F87" s="5"/>
    </row>
    <row r="88" spans="2:6" x14ac:dyDescent="0.25">
      <c r="B88" s="5"/>
      <c r="F88" s="5"/>
    </row>
    <row r="89" spans="2:6" x14ac:dyDescent="0.25">
      <c r="B89" s="5"/>
      <c r="F89" s="5"/>
    </row>
    <row r="90" spans="2:6" x14ac:dyDescent="0.25">
      <c r="B90" s="5"/>
      <c r="F90" s="5"/>
    </row>
    <row r="91" spans="2:6" x14ac:dyDescent="0.25">
      <c r="B91" s="5"/>
      <c r="F91" s="5"/>
    </row>
    <row r="92" spans="2:6" x14ac:dyDescent="0.25">
      <c r="B92" s="5"/>
      <c r="F92" s="5"/>
    </row>
    <row r="93" spans="2:6" x14ac:dyDescent="0.25">
      <c r="B93" s="5"/>
      <c r="F93" s="5"/>
    </row>
    <row r="94" spans="2:6" x14ac:dyDescent="0.25">
      <c r="B94" s="5"/>
      <c r="F94" s="5"/>
    </row>
    <row r="95" spans="2:6" x14ac:dyDescent="0.25">
      <c r="B95" s="5"/>
      <c r="F95" s="5"/>
    </row>
    <row r="96" spans="2:6" x14ac:dyDescent="0.25">
      <c r="B96" s="5"/>
      <c r="F96" s="5"/>
    </row>
    <row r="97" spans="2:6" x14ac:dyDescent="0.25">
      <c r="B97" s="5"/>
      <c r="F97" s="5"/>
    </row>
    <row r="98" spans="2:6" x14ac:dyDescent="0.25">
      <c r="B98" s="5"/>
      <c r="F98" s="5"/>
    </row>
    <row r="99" spans="2:6" x14ac:dyDescent="0.25">
      <c r="B99" s="5"/>
      <c r="F99" s="5"/>
    </row>
    <row r="100" spans="2:6" x14ac:dyDescent="0.25">
      <c r="B100" s="5"/>
      <c r="F100" s="5"/>
    </row>
    <row r="101" spans="2:6" x14ac:dyDescent="0.25">
      <c r="B101" s="5"/>
      <c r="F101" s="5"/>
    </row>
    <row r="102" spans="2:6" x14ac:dyDescent="0.25">
      <c r="B102" s="5"/>
      <c r="F102" s="5"/>
    </row>
    <row r="103" spans="2:6" x14ac:dyDescent="0.25">
      <c r="B103" s="5"/>
      <c r="F103" s="5"/>
    </row>
    <row r="104" spans="2:6" x14ac:dyDescent="0.25">
      <c r="B104" s="5"/>
      <c r="F104" s="5"/>
    </row>
    <row r="105" spans="2:6" x14ac:dyDescent="0.25">
      <c r="B105" s="5"/>
      <c r="F105" s="5"/>
    </row>
    <row r="106" spans="2:6" x14ac:dyDescent="0.25">
      <c r="B106" s="5"/>
      <c r="F106" s="5"/>
    </row>
    <row r="107" spans="2:6" x14ac:dyDescent="0.25">
      <c r="B107" s="5"/>
      <c r="F107" s="5"/>
    </row>
    <row r="108" spans="2:6" x14ac:dyDescent="0.25">
      <c r="B108" s="5"/>
      <c r="F108" s="5"/>
    </row>
    <row r="109" spans="2:6" x14ac:dyDescent="0.25">
      <c r="B109" s="5"/>
      <c r="F109" s="5"/>
    </row>
    <row r="110" spans="2:6" x14ac:dyDescent="0.25">
      <c r="B110" s="5"/>
      <c r="F110" s="5"/>
    </row>
    <row r="111" spans="2:6" x14ac:dyDescent="0.25">
      <c r="B111" s="5"/>
      <c r="F111" s="5"/>
    </row>
    <row r="112" spans="2:6" x14ac:dyDescent="0.25">
      <c r="B112" s="5"/>
      <c r="F112" s="5"/>
    </row>
    <row r="113" spans="2:6" x14ac:dyDescent="0.25">
      <c r="B113" s="5"/>
      <c r="F113" s="5"/>
    </row>
    <row r="114" spans="2:6" x14ac:dyDescent="0.25">
      <c r="B114" s="5"/>
      <c r="F114" s="5"/>
    </row>
    <row r="115" spans="2:6" x14ac:dyDescent="0.25">
      <c r="B115" s="5"/>
      <c r="F115" s="5"/>
    </row>
    <row r="116" spans="2:6" x14ac:dyDescent="0.25">
      <c r="B116" s="5"/>
      <c r="F116" s="5"/>
    </row>
    <row r="117" spans="2:6" x14ac:dyDescent="0.25">
      <c r="B117" s="5"/>
      <c r="F117" s="5"/>
    </row>
    <row r="118" spans="2:6" x14ac:dyDescent="0.25">
      <c r="B118" s="5"/>
      <c r="F118" s="5"/>
    </row>
    <row r="119" spans="2:6" x14ac:dyDescent="0.25">
      <c r="B119" s="5"/>
      <c r="F119" s="5"/>
    </row>
    <row r="120" spans="2:6" x14ac:dyDescent="0.25">
      <c r="B120" s="5"/>
      <c r="F120" s="5"/>
    </row>
    <row r="121" spans="2:6" x14ac:dyDescent="0.25">
      <c r="B121" s="5"/>
      <c r="F121" s="5"/>
    </row>
    <row r="122" spans="2:6" x14ac:dyDescent="0.25">
      <c r="B122" s="5"/>
      <c r="F122" s="5"/>
    </row>
    <row r="123" spans="2:6" x14ac:dyDescent="0.25">
      <c r="B123" s="5"/>
      <c r="F123" s="5"/>
    </row>
    <row r="124" spans="2:6" x14ac:dyDescent="0.25">
      <c r="B124" s="5"/>
      <c r="F124" s="5"/>
    </row>
    <row r="125" spans="2:6" x14ac:dyDescent="0.25">
      <c r="B125" s="5"/>
      <c r="F125" s="5"/>
    </row>
    <row r="126" spans="2:6" x14ac:dyDescent="0.25">
      <c r="B126" s="5"/>
      <c r="F126" s="5"/>
    </row>
    <row r="127" spans="2:6" x14ac:dyDescent="0.25">
      <c r="B127" s="5"/>
      <c r="F127" s="5"/>
    </row>
    <row r="128" spans="2:6" x14ac:dyDescent="0.25">
      <c r="B128" s="5"/>
      <c r="F128" s="5"/>
    </row>
    <row r="129" spans="2:6" x14ac:dyDescent="0.25">
      <c r="B129" s="5"/>
      <c r="F129" s="5"/>
    </row>
    <row r="130" spans="2:6" x14ac:dyDescent="0.25">
      <c r="B130" s="5"/>
      <c r="F130" s="5"/>
    </row>
    <row r="131" spans="2:6" x14ac:dyDescent="0.25">
      <c r="B131" s="5"/>
      <c r="F131" s="5"/>
    </row>
    <row r="132" spans="2:6" x14ac:dyDescent="0.25">
      <c r="B132" s="5"/>
      <c r="F132" s="5"/>
    </row>
    <row r="133" spans="2:6" x14ac:dyDescent="0.25">
      <c r="B133" s="5"/>
      <c r="F133" s="5"/>
    </row>
    <row r="134" spans="2:6" x14ac:dyDescent="0.25">
      <c r="B134" s="5"/>
      <c r="F134" s="5"/>
    </row>
    <row r="135" spans="2:6" x14ac:dyDescent="0.25">
      <c r="B135" s="5"/>
      <c r="F135" s="5"/>
    </row>
    <row r="136" spans="2:6" x14ac:dyDescent="0.25">
      <c r="B136" s="5"/>
      <c r="F136" s="5"/>
    </row>
    <row r="137" spans="2:6" x14ac:dyDescent="0.25">
      <c r="B137" s="5"/>
      <c r="F137" s="5"/>
    </row>
    <row r="138" spans="2:6" x14ac:dyDescent="0.25">
      <c r="B138" s="5"/>
      <c r="F138" s="5"/>
    </row>
    <row r="139" spans="2:6" x14ac:dyDescent="0.25">
      <c r="B139" s="5"/>
      <c r="F139" s="5"/>
    </row>
    <row r="140" spans="2:6" x14ac:dyDescent="0.25">
      <c r="B140" s="5"/>
      <c r="F140" s="5"/>
    </row>
    <row r="141" spans="2:6" x14ac:dyDescent="0.25">
      <c r="B141" s="5"/>
      <c r="F141" s="5"/>
    </row>
    <row r="142" spans="2:6" x14ac:dyDescent="0.25">
      <c r="B142" s="5"/>
      <c r="F142" s="5"/>
    </row>
    <row r="143" spans="2:6" x14ac:dyDescent="0.25">
      <c r="B143" s="5"/>
      <c r="F143" s="5"/>
    </row>
    <row r="144" spans="2:6" x14ac:dyDescent="0.25">
      <c r="B144" s="5"/>
      <c r="F144" s="5"/>
    </row>
    <row r="145" spans="2:6" x14ac:dyDescent="0.25">
      <c r="B145" s="5"/>
      <c r="F145" s="5"/>
    </row>
    <row r="146" spans="2:6" x14ac:dyDescent="0.25">
      <c r="B146" s="5"/>
      <c r="F146" s="5"/>
    </row>
    <row r="147" spans="2:6" x14ac:dyDescent="0.25">
      <c r="B147" s="5"/>
      <c r="F147" s="5"/>
    </row>
    <row r="148" spans="2:6" x14ac:dyDescent="0.25">
      <c r="B148" s="5"/>
      <c r="F148" s="5"/>
    </row>
    <row r="149" spans="2:6" x14ac:dyDescent="0.25">
      <c r="B149" s="5"/>
      <c r="F149" s="5"/>
    </row>
    <row r="150" spans="2:6" x14ac:dyDescent="0.25">
      <c r="B150" s="5"/>
      <c r="F150" s="5"/>
    </row>
    <row r="151" spans="2:6" x14ac:dyDescent="0.25">
      <c r="B151" s="5"/>
      <c r="F151" s="5"/>
    </row>
    <row r="152" spans="2:6" x14ac:dyDescent="0.25">
      <c r="B152" s="5"/>
      <c r="F152" s="5"/>
    </row>
    <row r="153" spans="2:6" x14ac:dyDescent="0.25">
      <c r="B153" s="5"/>
      <c r="F153" s="5"/>
    </row>
    <row r="154" spans="2:6" x14ac:dyDescent="0.25">
      <c r="B154" s="5"/>
      <c r="F154" s="5"/>
    </row>
    <row r="155" spans="2:6" x14ac:dyDescent="0.25">
      <c r="B155" s="5"/>
      <c r="F155" s="5"/>
    </row>
    <row r="156" spans="2:6" x14ac:dyDescent="0.25">
      <c r="B156" s="5"/>
      <c r="F156" s="5"/>
    </row>
    <row r="157" spans="2:6" x14ac:dyDescent="0.25">
      <c r="B157" s="5"/>
      <c r="F157" s="5"/>
    </row>
    <row r="158" spans="2:6" x14ac:dyDescent="0.25">
      <c r="B158" s="5"/>
      <c r="F158" s="5"/>
    </row>
    <row r="159" spans="2:6" x14ac:dyDescent="0.25">
      <c r="B159" s="5"/>
      <c r="F159" s="5"/>
    </row>
    <row r="160" spans="2:6" x14ac:dyDescent="0.25">
      <c r="B160" s="5"/>
      <c r="F160" s="5"/>
    </row>
    <row r="161" spans="2:6" x14ac:dyDescent="0.25">
      <c r="B161" s="5"/>
      <c r="F161" s="5"/>
    </row>
    <row r="162" spans="2:6" x14ac:dyDescent="0.25">
      <c r="B162" s="5"/>
      <c r="F162" s="5"/>
    </row>
    <row r="163" spans="2:6" x14ac:dyDescent="0.25">
      <c r="B163" s="5"/>
      <c r="F163" s="5"/>
    </row>
    <row r="164" spans="2:6" x14ac:dyDescent="0.25">
      <c r="B164" s="5"/>
      <c r="F164" s="5"/>
    </row>
    <row r="165" spans="2:6" x14ac:dyDescent="0.25">
      <c r="B165" s="5"/>
      <c r="F165" s="5"/>
    </row>
  </sheetData>
  <mergeCells count="7">
    <mergeCell ref="A1:I1"/>
    <mergeCell ref="A2:I3"/>
    <mergeCell ref="A6:I7"/>
    <mergeCell ref="J6:N7"/>
    <mergeCell ref="A4:X5"/>
    <mergeCell ref="O6:S7"/>
    <mergeCell ref="T6:X7"/>
  </mergeCells>
  <pageMargins left="0.15748031496062992" right="0.19685039370078741" top="0.19685039370078741" bottom="0.23622047244094491" header="0.31496062992125984" footer="0.19685039370078741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ՀԱՅԵՐԵՆ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2023-09-20T09:21:29Z</dcterms:modified>
</cp:coreProperties>
</file>